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udithcrenshaw/Documents/VCEE Programs/"/>
    </mc:Choice>
  </mc:AlternateContent>
  <bookViews>
    <workbookView xWindow="0" yWindow="460" windowWidth="25200" windowHeight="11980" tabRatio="773"/>
  </bookViews>
  <sheets>
    <sheet name="Income Stmt Student Version" sheetId="3" r:id="rId1"/>
    <sheet name="Balance Sheet Student Version" sheetId="4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C34" i="4"/>
  <c r="C29" i="4"/>
  <c r="C23" i="4"/>
  <c r="C17" i="4"/>
  <c r="C10" i="4"/>
  <c r="C5" i="4"/>
  <c r="B49" i="3"/>
  <c r="B48" i="3"/>
  <c r="B35" i="3"/>
  <c r="B28" i="3"/>
  <c r="B23" i="3"/>
  <c r="B17" i="3"/>
  <c r="B10" i="3"/>
  <c r="B51" i="3"/>
  <c r="B11" i="3"/>
  <c r="C36" i="4"/>
  <c r="C25" i="4"/>
  <c r="B5" i="3"/>
  <c r="C38" i="4"/>
  <c r="B12" i="3"/>
  <c r="B53" i="3"/>
  <c r="B55" i="3"/>
</calcChain>
</file>

<file path=xl/sharedStrings.xml><?xml version="1.0" encoding="utf-8"?>
<sst xmlns="http://schemas.openxmlformats.org/spreadsheetml/2006/main" count="91" uniqueCount="72">
  <si>
    <t>INFLOWS</t>
  </si>
  <si>
    <t>Gross Salary</t>
  </si>
  <si>
    <t>Gifts</t>
  </si>
  <si>
    <t>Total Inflows</t>
  </si>
  <si>
    <t>OUTFLOWS</t>
  </si>
  <si>
    <t>Savings</t>
  </si>
  <si>
    <t>Health Insurance</t>
  </si>
  <si>
    <t>Rent</t>
  </si>
  <si>
    <t>Utilities</t>
  </si>
  <si>
    <t>Life Insurance</t>
  </si>
  <si>
    <t>Basketball Fees</t>
  </si>
  <si>
    <t>Taxes</t>
  </si>
  <si>
    <t>Northstar Inc. 401(k)</t>
  </si>
  <si>
    <t>Renters Insurance</t>
  </si>
  <si>
    <t>Federal</t>
  </si>
  <si>
    <t>State</t>
  </si>
  <si>
    <t>FICA (SS &amp; Med)</t>
  </si>
  <si>
    <t>Total Tax</t>
  </si>
  <si>
    <t>Groceries</t>
  </si>
  <si>
    <t>Total Outflows</t>
  </si>
  <si>
    <t>Discretionary CF</t>
  </si>
  <si>
    <t>Total Savings</t>
  </si>
  <si>
    <t>Cash/Cash Equivalents</t>
  </si>
  <si>
    <t>Joint</t>
  </si>
  <si>
    <t>Total</t>
  </si>
  <si>
    <t>Investment Accounts - Taxable</t>
  </si>
  <si>
    <t>Retirement Accounts</t>
  </si>
  <si>
    <t>Northstar 401(k)</t>
  </si>
  <si>
    <t>Personal Use</t>
  </si>
  <si>
    <t>Traditional IRA</t>
  </si>
  <si>
    <t>Chris</t>
  </si>
  <si>
    <t>Total Assets</t>
  </si>
  <si>
    <t>Checking (BoA)</t>
  </si>
  <si>
    <t>Savings (BoA)</t>
  </si>
  <si>
    <t>Brokerage (Fidelity)</t>
  </si>
  <si>
    <t>Other Withholdings</t>
  </si>
  <si>
    <t>Medical Expenses</t>
  </si>
  <si>
    <t>Auto Insurance</t>
  </si>
  <si>
    <t>Personal Hygene</t>
  </si>
  <si>
    <t>Auto maintenance and gas</t>
  </si>
  <si>
    <t>Fixed Expenses</t>
  </si>
  <si>
    <t>Total Withholdings</t>
  </si>
  <si>
    <t>Contractual Expenses</t>
  </si>
  <si>
    <t>Credit Card</t>
  </si>
  <si>
    <t>Variable Expenses</t>
  </si>
  <si>
    <t>Total Contractual Exp</t>
  </si>
  <si>
    <t>Total Fixed Expenses</t>
  </si>
  <si>
    <t>Allowances</t>
  </si>
  <si>
    <t>Total Variable Expenses</t>
  </si>
  <si>
    <t>Untracked cash expenses</t>
  </si>
  <si>
    <t>Saving for down payment</t>
  </si>
  <si>
    <t>Roth IRA</t>
  </si>
  <si>
    <t>Converted Roth IRA</t>
  </si>
  <si>
    <t>Mary View 401(k)</t>
  </si>
  <si>
    <t>2010 Mercedez S500</t>
  </si>
  <si>
    <t>Chris &amp; Jasmin Smith 2016 Income and Expense Statement</t>
  </si>
  <si>
    <t>Chris &amp; Jasmin Smith 2016 Balance Sheet</t>
  </si>
  <si>
    <t>2008 Ford Edge</t>
  </si>
  <si>
    <t>Current Liabilities</t>
  </si>
  <si>
    <t>Long-term Liabilities</t>
  </si>
  <si>
    <t>Auto Loan (Civic)</t>
  </si>
  <si>
    <t>Jasmin</t>
  </si>
  <si>
    <t>Parent Plus Loan</t>
  </si>
  <si>
    <t>Total Liabilities</t>
  </si>
  <si>
    <t>Net Worth</t>
  </si>
  <si>
    <t>Entertainment (Dining, movies, etc.)</t>
  </si>
  <si>
    <t>Travel Expenses (Vacations)</t>
  </si>
  <si>
    <t>Clothing</t>
  </si>
  <si>
    <t>Subscriptions (online and print)</t>
  </si>
  <si>
    <t>Car Loan (Civic)</t>
  </si>
  <si>
    <t>Credit card payment for Aiden</t>
  </si>
  <si>
    <t>2009 Honda Civic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</si>
</sst>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44" fontId="0" fillId="0" borderId="1" xfId="1" applyFont="1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left"/>
    </xf>
    <xf numFmtId="44" fontId="0" fillId="3" borderId="2" xfId="1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4" xfId="0" applyBorder="1"/>
    <xf numFmtId="44" fontId="0" fillId="3" borderId="4" xfId="1" applyFont="1" applyFill="1" applyBorder="1" applyAlignment="1">
      <alignment horizontal="center"/>
    </xf>
    <xf numFmtId="44" fontId="8" fillId="0" borderId="0" xfId="1" applyFont="1"/>
    <xf numFmtId="44" fontId="8" fillId="3" borderId="2" xfId="2" applyNumberFormat="1" applyFont="1" applyFill="1" applyBorder="1"/>
    <xf numFmtId="44" fontId="8" fillId="2" borderId="3" xfId="2" applyNumberFormat="1" applyFont="1" applyBorder="1"/>
    <xf numFmtId="44" fontId="8" fillId="2" borderId="2" xfId="2" applyNumberFormat="1" applyFont="1" applyBorder="1"/>
    <xf numFmtId="44" fontId="9" fillId="2" borderId="0" xfId="2" applyNumberFormat="1" applyFont="1"/>
    <xf numFmtId="44" fontId="8" fillId="0" borderId="0" xfId="1" applyNumberFormat="1" applyFont="1"/>
    <xf numFmtId="44" fontId="8" fillId="0" borderId="0" xfId="0" applyNumberFormat="1" applyFont="1"/>
    <xf numFmtId="44" fontId="8" fillId="3" borderId="4" xfId="1" applyNumberFormat="1" applyFont="1" applyFill="1" applyBorder="1"/>
    <xf numFmtId="44" fontId="9" fillId="0" borderId="0" xfId="1" applyNumberFormat="1" applyFont="1"/>
    <xf numFmtId="44" fontId="9" fillId="3" borderId="0" xfId="1" applyNumberFormat="1" applyFont="1" applyFill="1"/>
    <xf numFmtId="44" fontId="8" fillId="4" borderId="5" xfId="1" applyNumberFormat="1" applyFont="1" applyFill="1" applyBorder="1"/>
    <xf numFmtId="44" fontId="0" fillId="4" borderId="5" xfId="1" applyNumberFormat="1" applyFon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view="pageLayout" workbookViewId="0">
      <selection activeCell="C43" sqref="C43"/>
    </sheetView>
  </sheetViews>
  <sheetFormatPr baseColWidth="10" defaultColWidth="8.83203125" defaultRowHeight="15" x14ac:dyDescent="0.2"/>
  <cols>
    <col min="1" max="1" width="32.6640625" style="6" customWidth="1"/>
    <col min="2" max="2" width="20.6640625" style="7" customWidth="1"/>
  </cols>
  <sheetData>
    <row r="1" spans="1:2" ht="39" customHeight="1" x14ac:dyDescent="0.25">
      <c r="A1" s="37" t="s">
        <v>55</v>
      </c>
      <c r="B1" s="37"/>
    </row>
    <row r="2" spans="1:2" x14ac:dyDescent="0.2">
      <c r="A2" s="16" t="s">
        <v>0</v>
      </c>
    </row>
    <row r="3" spans="1:2" x14ac:dyDescent="0.2">
      <c r="A3" s="6" t="s">
        <v>1</v>
      </c>
      <c r="B3" s="10">
        <f>30000+90000</f>
        <v>120000</v>
      </c>
    </row>
    <row r="4" spans="1:2" x14ac:dyDescent="0.2">
      <c r="A4" s="11" t="s">
        <v>2</v>
      </c>
      <c r="B4" s="15">
        <v>0</v>
      </c>
    </row>
    <row r="5" spans="1:2" ht="16" thickBot="1" x14ac:dyDescent="0.25">
      <c r="A5" s="12" t="s">
        <v>3</v>
      </c>
      <c r="B5" s="18">
        <f>SUM(B3:B4)</f>
        <v>120000</v>
      </c>
    </row>
    <row r="6" spans="1:2" ht="16" thickTop="1" x14ac:dyDescent="0.2">
      <c r="B6" s="10"/>
    </row>
    <row r="7" spans="1:2" x14ac:dyDescent="0.2">
      <c r="A7" s="16" t="s">
        <v>4</v>
      </c>
      <c r="B7" s="10"/>
    </row>
    <row r="8" spans="1:2" x14ac:dyDescent="0.2">
      <c r="A8" s="9" t="s">
        <v>11</v>
      </c>
      <c r="B8" s="10"/>
    </row>
    <row r="9" spans="1:2" x14ac:dyDescent="0.2">
      <c r="A9" s="6" t="s">
        <v>14</v>
      </c>
      <c r="B9" s="10">
        <v>20800</v>
      </c>
    </row>
    <row r="10" spans="1:2" x14ac:dyDescent="0.2">
      <c r="A10" s="6" t="s">
        <v>15</v>
      </c>
      <c r="B10" s="10">
        <f>B3*4.5%</f>
        <v>5400</v>
      </c>
    </row>
    <row r="11" spans="1:2" x14ac:dyDescent="0.2">
      <c r="A11" s="11" t="s">
        <v>16</v>
      </c>
      <c r="B11" s="15">
        <f>118500*0.062+B3*0.0145</f>
        <v>9087</v>
      </c>
    </row>
    <row r="12" spans="1:2" ht="16" thickBot="1" x14ac:dyDescent="0.25">
      <c r="A12" s="12" t="s">
        <v>17</v>
      </c>
      <c r="B12" s="18">
        <f>SUM(B9:B11)</f>
        <v>35287</v>
      </c>
    </row>
    <row r="13" spans="1:2" ht="16" thickTop="1" x14ac:dyDescent="0.2">
      <c r="A13" s="16"/>
      <c r="B13" s="10"/>
    </row>
    <row r="14" spans="1:2" x14ac:dyDescent="0.2">
      <c r="A14" s="9" t="s">
        <v>35</v>
      </c>
      <c r="B14" s="10"/>
    </row>
    <row r="15" spans="1:2" x14ac:dyDescent="0.2">
      <c r="A15" s="6" t="s">
        <v>12</v>
      </c>
      <c r="B15" s="34"/>
    </row>
    <row r="16" spans="1:2" x14ac:dyDescent="0.2">
      <c r="A16" s="11" t="s">
        <v>6</v>
      </c>
      <c r="B16" s="35"/>
    </row>
    <row r="17" spans="1:2" ht="16" thickBot="1" x14ac:dyDescent="0.25">
      <c r="A17" s="12" t="s">
        <v>41</v>
      </c>
      <c r="B17" s="20">
        <f>B15+B16</f>
        <v>0</v>
      </c>
    </row>
    <row r="18" spans="1:2" ht="16" thickTop="1" x14ac:dyDescent="0.2">
      <c r="B18" s="2"/>
    </row>
    <row r="19" spans="1:2" x14ac:dyDescent="0.2">
      <c r="A19" s="9" t="s">
        <v>42</v>
      </c>
      <c r="B19" s="2"/>
    </row>
    <row r="20" spans="1:2" x14ac:dyDescent="0.2">
      <c r="A20" s="6" t="s">
        <v>69</v>
      </c>
      <c r="B20" s="34"/>
    </row>
    <row r="21" spans="1:2" x14ac:dyDescent="0.2">
      <c r="A21" s="6" t="s">
        <v>7</v>
      </c>
      <c r="B21" s="34"/>
    </row>
    <row r="22" spans="1:2" x14ac:dyDescent="0.2">
      <c r="A22" s="11" t="s">
        <v>43</v>
      </c>
      <c r="B22" s="35"/>
    </row>
    <row r="23" spans="1:2" ht="16" thickBot="1" x14ac:dyDescent="0.25">
      <c r="A23" s="12" t="s">
        <v>45</v>
      </c>
      <c r="B23" s="20">
        <f>SUM(B20:B22)</f>
        <v>0</v>
      </c>
    </row>
    <row r="24" spans="1:2" ht="16" thickTop="1" x14ac:dyDescent="0.2">
      <c r="B24" s="2"/>
    </row>
    <row r="25" spans="1:2" x14ac:dyDescent="0.2">
      <c r="A25" s="9" t="s">
        <v>5</v>
      </c>
      <c r="B25" s="10"/>
    </row>
    <row r="26" spans="1:2" x14ac:dyDescent="0.2">
      <c r="A26" s="17" t="s">
        <v>50</v>
      </c>
      <c r="B26" s="10">
        <v>4000</v>
      </c>
    </row>
    <row r="27" spans="1:2" x14ac:dyDescent="0.2">
      <c r="A27" s="4" t="s">
        <v>51</v>
      </c>
      <c r="B27" s="15">
        <v>2000</v>
      </c>
    </row>
    <row r="28" spans="1:2" ht="16" thickBot="1" x14ac:dyDescent="0.25">
      <c r="A28" s="12" t="s">
        <v>21</v>
      </c>
      <c r="B28" s="18">
        <f>B26+B27</f>
        <v>6000</v>
      </c>
    </row>
    <row r="29" spans="1:2" ht="16" thickTop="1" x14ac:dyDescent="0.2">
      <c r="A29" s="13"/>
      <c r="B29" s="1"/>
    </row>
    <row r="30" spans="1:2" x14ac:dyDescent="0.2">
      <c r="A30" s="9" t="s">
        <v>40</v>
      </c>
      <c r="B30" s="2"/>
    </row>
    <row r="31" spans="1:2" x14ac:dyDescent="0.2">
      <c r="A31" s="6" t="s">
        <v>13</v>
      </c>
      <c r="B31" s="34"/>
    </row>
    <row r="32" spans="1:2" x14ac:dyDescent="0.2">
      <c r="A32" s="17" t="s">
        <v>9</v>
      </c>
      <c r="B32" s="34"/>
    </row>
    <row r="33" spans="1:2" x14ac:dyDescent="0.2">
      <c r="A33" s="17" t="s">
        <v>37</v>
      </c>
      <c r="B33" s="36"/>
    </row>
    <row r="34" spans="1:2" x14ac:dyDescent="0.2">
      <c r="A34" s="11" t="s">
        <v>8</v>
      </c>
      <c r="B34" s="15">
        <v>4560</v>
      </c>
    </row>
    <row r="35" spans="1:2" ht="16" thickBot="1" x14ac:dyDescent="0.25">
      <c r="A35" s="12" t="s">
        <v>46</v>
      </c>
      <c r="B35" s="20">
        <f>SUM(B31:B34)</f>
        <v>4560</v>
      </c>
    </row>
    <row r="36" spans="1:2" ht="16" thickTop="1" x14ac:dyDescent="0.2">
      <c r="B36" s="2"/>
    </row>
    <row r="37" spans="1:2" x14ac:dyDescent="0.2">
      <c r="A37" s="9" t="s">
        <v>44</v>
      </c>
      <c r="B37" s="2"/>
    </row>
    <row r="38" spans="1:2" x14ac:dyDescent="0.2">
      <c r="A38" s="17" t="s">
        <v>36</v>
      </c>
      <c r="B38" s="10">
        <v>1400</v>
      </c>
    </row>
    <row r="39" spans="1:2" x14ac:dyDescent="0.2">
      <c r="A39" s="6" t="s">
        <v>18</v>
      </c>
      <c r="B39" s="10">
        <v>9600</v>
      </c>
    </row>
    <row r="40" spans="1:2" x14ac:dyDescent="0.2">
      <c r="A40" s="6" t="s">
        <v>65</v>
      </c>
      <c r="B40" s="10">
        <v>10450</v>
      </c>
    </row>
    <row r="41" spans="1:2" x14ac:dyDescent="0.2">
      <c r="A41" s="6" t="s">
        <v>39</v>
      </c>
      <c r="B41" s="10">
        <v>3100</v>
      </c>
    </row>
    <row r="42" spans="1:2" x14ac:dyDescent="0.2">
      <c r="A42" s="6" t="s">
        <v>38</v>
      </c>
      <c r="B42" s="10">
        <v>800</v>
      </c>
    </row>
    <row r="43" spans="1:2" s="6" customFormat="1" x14ac:dyDescent="0.2">
      <c r="A43" s="6" t="s">
        <v>67</v>
      </c>
      <c r="B43" s="10">
        <v>1000</v>
      </c>
    </row>
    <row r="44" spans="1:2" s="6" customFormat="1" x14ac:dyDescent="0.2">
      <c r="A44" s="6" t="s">
        <v>68</v>
      </c>
      <c r="B44" s="10">
        <v>425</v>
      </c>
    </row>
    <row r="45" spans="1:2" x14ac:dyDescent="0.2">
      <c r="A45" s="6" t="s">
        <v>66</v>
      </c>
      <c r="B45" s="10">
        <v>2500</v>
      </c>
    </row>
    <row r="46" spans="1:2" x14ac:dyDescent="0.2">
      <c r="A46" s="6" t="s">
        <v>10</v>
      </c>
      <c r="B46" s="10">
        <v>1000</v>
      </c>
    </row>
    <row r="47" spans="1:2" x14ac:dyDescent="0.2">
      <c r="A47" s="6" t="s">
        <v>2</v>
      </c>
      <c r="B47" s="10">
        <v>2000</v>
      </c>
    </row>
    <row r="48" spans="1:2" x14ac:dyDescent="0.2">
      <c r="A48" s="6" t="s">
        <v>47</v>
      </c>
      <c r="B48" s="10">
        <f>75*52</f>
        <v>3900</v>
      </c>
    </row>
    <row r="49" spans="1:2" x14ac:dyDescent="0.2">
      <c r="A49" s="6" t="s">
        <v>70</v>
      </c>
      <c r="B49" s="10">
        <f>125*12</f>
        <v>1500</v>
      </c>
    </row>
    <row r="50" spans="1:2" x14ac:dyDescent="0.2">
      <c r="A50" s="11" t="s">
        <v>49</v>
      </c>
      <c r="B50" s="3">
        <v>1800</v>
      </c>
    </row>
    <row r="51" spans="1:2" ht="16" thickBot="1" x14ac:dyDescent="0.25">
      <c r="A51" s="12" t="s">
        <v>48</v>
      </c>
      <c r="B51" s="18">
        <f>SUM(B38:B50)</f>
        <v>39475</v>
      </c>
    </row>
    <row r="52" spans="1:2" ht="16" thickTop="1" x14ac:dyDescent="0.2"/>
    <row r="53" spans="1:2" ht="16" thickBot="1" x14ac:dyDescent="0.25">
      <c r="A53" s="21" t="s">
        <v>19</v>
      </c>
      <c r="B53" s="22">
        <f>B12+B17+B23+B28+B35+B51</f>
        <v>85322</v>
      </c>
    </row>
    <row r="54" spans="1:2" ht="16" thickTop="1" x14ac:dyDescent="0.2">
      <c r="B54" s="10"/>
    </row>
    <row r="55" spans="1:2" x14ac:dyDescent="0.2">
      <c r="A55" s="5" t="s">
        <v>20</v>
      </c>
      <c r="B55" s="19">
        <f>B5-B53</f>
        <v>34678</v>
      </c>
    </row>
    <row r="56" spans="1:2" x14ac:dyDescent="0.2">
      <c r="B56" s="10"/>
    </row>
    <row r="57" spans="1:2" x14ac:dyDescent="0.2">
      <c r="B57" s="10"/>
    </row>
  </sheetData>
  <mergeCells count="1">
    <mergeCell ref="A1:B1"/>
  </mergeCells>
  <phoneticPr fontId="10" type="noConversion"/>
  <pageMargins left="0.7" right="0.7" top="0.75" bottom="0.75" header="0.3" footer="0.3"/>
  <pageSetup orientation="portrait" horizontalDpi="4294967295" verticalDpi="4294967295" r:id="rId1"/>
  <headerFooter>
    <oddHeader>&amp;C3-21-17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39" sqref="B39"/>
    </sheetView>
  </sheetViews>
  <sheetFormatPr baseColWidth="10" defaultColWidth="8.83203125" defaultRowHeight="15" x14ac:dyDescent="0.2"/>
  <cols>
    <col min="1" max="1" width="10.6640625" style="6" customWidth="1"/>
    <col min="2" max="2" width="22.6640625" style="6" customWidth="1"/>
    <col min="3" max="3" width="20.6640625" style="23" customWidth="1"/>
  </cols>
  <sheetData>
    <row r="1" spans="1:3" ht="19" x14ac:dyDescent="0.25">
      <c r="A1" s="38" t="s">
        <v>56</v>
      </c>
      <c r="B1" s="38"/>
      <c r="C1" s="38"/>
    </row>
    <row r="2" spans="1:3" x14ac:dyDescent="0.2">
      <c r="A2" s="14" t="s">
        <v>22</v>
      </c>
      <c r="C2" s="28"/>
    </row>
    <row r="3" spans="1:3" x14ac:dyDescent="0.2">
      <c r="A3" s="6" t="s">
        <v>23</v>
      </c>
      <c r="B3" s="6" t="s">
        <v>32</v>
      </c>
      <c r="C3" s="33"/>
    </row>
    <row r="4" spans="1:3" x14ac:dyDescent="0.2">
      <c r="A4" s="11" t="s">
        <v>23</v>
      </c>
      <c r="B4" s="11" t="s">
        <v>33</v>
      </c>
      <c r="C4" s="33"/>
    </row>
    <row r="5" spans="1:3" ht="16" thickBot="1" x14ac:dyDescent="0.25">
      <c r="A5" s="12" t="s">
        <v>24</v>
      </c>
      <c r="B5" s="12"/>
      <c r="C5" s="24">
        <f>C3+C4</f>
        <v>0</v>
      </c>
    </row>
    <row r="6" spans="1:3" ht="16" thickTop="1" x14ac:dyDescent="0.2">
      <c r="C6" s="28"/>
    </row>
    <row r="7" spans="1:3" x14ac:dyDescent="0.2">
      <c r="A7" s="14" t="s">
        <v>25</v>
      </c>
      <c r="C7" s="28"/>
    </row>
    <row r="8" spans="1:3" x14ac:dyDescent="0.2">
      <c r="A8" s="6" t="s">
        <v>61</v>
      </c>
      <c r="B8" s="6" t="s">
        <v>34</v>
      </c>
      <c r="C8" s="33"/>
    </row>
    <row r="9" spans="1:3" x14ac:dyDescent="0.2">
      <c r="A9" s="11" t="s">
        <v>30</v>
      </c>
      <c r="B9" s="11" t="s">
        <v>34</v>
      </c>
      <c r="C9" s="33"/>
    </row>
    <row r="10" spans="1:3" ht="16" thickBot="1" x14ac:dyDescent="0.25">
      <c r="A10" s="12" t="s">
        <v>24</v>
      </c>
      <c r="B10" s="12"/>
      <c r="C10" s="25">
        <f>SUM(C8:C9)</f>
        <v>0</v>
      </c>
    </row>
    <row r="11" spans="1:3" ht="16" thickTop="1" x14ac:dyDescent="0.2">
      <c r="C11" s="28"/>
    </row>
    <row r="12" spans="1:3" x14ac:dyDescent="0.2">
      <c r="A12" s="14" t="s">
        <v>26</v>
      </c>
      <c r="C12" s="28"/>
    </row>
    <row r="13" spans="1:3" x14ac:dyDescent="0.2">
      <c r="A13" s="8" t="s">
        <v>61</v>
      </c>
      <c r="B13" s="6" t="s">
        <v>52</v>
      </c>
      <c r="C13" s="33"/>
    </row>
    <row r="14" spans="1:3" x14ac:dyDescent="0.2">
      <c r="A14" s="8" t="s">
        <v>61</v>
      </c>
      <c r="B14" s="6" t="s">
        <v>53</v>
      </c>
      <c r="C14" s="33"/>
    </row>
    <row r="15" spans="1:3" x14ac:dyDescent="0.2">
      <c r="A15" s="6" t="s">
        <v>30</v>
      </c>
      <c r="B15" s="6" t="s">
        <v>27</v>
      </c>
      <c r="C15" s="33"/>
    </row>
    <row r="16" spans="1:3" x14ac:dyDescent="0.2">
      <c r="A16" s="11" t="s">
        <v>30</v>
      </c>
      <c r="B16" s="11" t="s">
        <v>29</v>
      </c>
      <c r="C16" s="33"/>
    </row>
    <row r="17" spans="1:3" ht="16" thickBot="1" x14ac:dyDescent="0.25">
      <c r="A17" s="12" t="s">
        <v>24</v>
      </c>
      <c r="B17" s="12"/>
      <c r="C17" s="26">
        <f>SUM(C13:C16)</f>
        <v>0</v>
      </c>
    </row>
    <row r="18" spans="1:3" ht="16" thickTop="1" x14ac:dyDescent="0.2">
      <c r="C18" s="28"/>
    </row>
    <row r="19" spans="1:3" x14ac:dyDescent="0.2">
      <c r="A19" s="14" t="s">
        <v>28</v>
      </c>
      <c r="C19" s="28"/>
    </row>
    <row r="20" spans="1:3" x14ac:dyDescent="0.2">
      <c r="A20" s="6" t="s">
        <v>61</v>
      </c>
      <c r="B20" s="6" t="s">
        <v>71</v>
      </c>
      <c r="C20" s="33"/>
    </row>
    <row r="21" spans="1:3" x14ac:dyDescent="0.2">
      <c r="A21" s="6" t="s">
        <v>30</v>
      </c>
      <c r="B21" s="6" t="s">
        <v>57</v>
      </c>
      <c r="C21" s="33"/>
    </row>
    <row r="22" spans="1:3" x14ac:dyDescent="0.2">
      <c r="A22" s="11" t="s">
        <v>30</v>
      </c>
      <c r="B22" s="11" t="s">
        <v>54</v>
      </c>
      <c r="C22" s="33"/>
    </row>
    <row r="23" spans="1:3" ht="16" thickBot="1" x14ac:dyDescent="0.25">
      <c r="A23" s="12" t="s">
        <v>24</v>
      </c>
      <c r="B23" s="12"/>
      <c r="C23" s="26">
        <f>SUM(C20:C22)</f>
        <v>0</v>
      </c>
    </row>
    <row r="24" spans="1:3" ht="16" thickTop="1" x14ac:dyDescent="0.2">
      <c r="C24" s="28"/>
    </row>
    <row r="25" spans="1:3" x14ac:dyDescent="0.2">
      <c r="A25" s="5" t="s">
        <v>31</v>
      </c>
      <c r="B25" s="5"/>
      <c r="C25" s="27">
        <f>C5+C10+C17+C23</f>
        <v>0</v>
      </c>
    </row>
    <row r="26" spans="1:3" x14ac:dyDescent="0.2">
      <c r="C26" s="28"/>
    </row>
    <row r="27" spans="1:3" x14ac:dyDescent="0.2">
      <c r="A27" s="14" t="s">
        <v>58</v>
      </c>
      <c r="C27" s="29"/>
    </row>
    <row r="28" spans="1:3" x14ac:dyDescent="0.2">
      <c r="A28" s="6" t="s">
        <v>23</v>
      </c>
      <c r="B28" s="6" t="s">
        <v>43</v>
      </c>
      <c r="C28" s="33"/>
    </row>
    <row r="29" spans="1:3" ht="16" thickBot="1" x14ac:dyDescent="0.25">
      <c r="A29" s="21" t="s">
        <v>24</v>
      </c>
      <c r="B29" s="21"/>
      <c r="C29" s="30">
        <f>C28</f>
        <v>0</v>
      </c>
    </row>
    <row r="30" spans="1:3" ht="16" thickTop="1" x14ac:dyDescent="0.2">
      <c r="C30" s="28"/>
    </row>
    <row r="31" spans="1:3" x14ac:dyDescent="0.2">
      <c r="A31" s="14" t="s">
        <v>59</v>
      </c>
      <c r="C31" s="28"/>
    </row>
    <row r="32" spans="1:3" x14ac:dyDescent="0.2">
      <c r="A32" s="6" t="s">
        <v>23</v>
      </c>
      <c r="B32" s="6" t="s">
        <v>60</v>
      </c>
      <c r="C32" s="33"/>
    </row>
    <row r="33" spans="1:3" x14ac:dyDescent="0.2">
      <c r="A33" s="6" t="s">
        <v>61</v>
      </c>
      <c r="B33" s="6" t="s">
        <v>62</v>
      </c>
      <c r="C33" s="33"/>
    </row>
    <row r="34" spans="1:3" ht="16" thickBot="1" x14ac:dyDescent="0.25">
      <c r="A34" s="21" t="s">
        <v>24</v>
      </c>
      <c r="B34" s="21"/>
      <c r="C34" s="30">
        <f>C33+C32</f>
        <v>0</v>
      </c>
    </row>
    <row r="35" spans="1:3" ht="16" thickTop="1" x14ac:dyDescent="0.2">
      <c r="C35" s="28"/>
    </row>
    <row r="36" spans="1:3" x14ac:dyDescent="0.2">
      <c r="A36" s="5" t="s">
        <v>63</v>
      </c>
      <c r="B36" s="5"/>
      <c r="C36" s="32">
        <f>C29+C34</f>
        <v>0</v>
      </c>
    </row>
    <row r="37" spans="1:3" x14ac:dyDescent="0.2">
      <c r="C37" s="28"/>
    </row>
    <row r="38" spans="1:3" x14ac:dyDescent="0.2">
      <c r="A38" s="5" t="s">
        <v>64</v>
      </c>
      <c r="B38" s="5"/>
      <c r="C38" s="31">
        <f>C25-C36</f>
        <v>0</v>
      </c>
    </row>
    <row r="39" spans="1:3" x14ac:dyDescent="0.2">
      <c r="C39" s="28"/>
    </row>
    <row r="40" spans="1:3" x14ac:dyDescent="0.2">
      <c r="C40" s="2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Stmt Student Version</vt:lpstr>
      <vt:lpstr>Balance Sheet Student 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Miller</dc:creator>
  <cp:lastModifiedBy>Microsoft Office User</cp:lastModifiedBy>
  <dcterms:created xsi:type="dcterms:W3CDTF">2016-11-03T21:06:01Z</dcterms:created>
  <dcterms:modified xsi:type="dcterms:W3CDTF">2017-03-21T20:18:40Z</dcterms:modified>
</cp:coreProperties>
</file>